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425" windowHeight="11025"/>
  </bookViews>
  <sheets>
    <sheet name="Лист1" sheetId="1" r:id="rId1"/>
  </sheets>
  <definedNames>
    <definedName name="_xlnm.Print_Area" localSheetId="0">Лист1!$A$1:$I$49</definedName>
  </definedNames>
  <calcPr calcId="125725"/>
</workbook>
</file>

<file path=xl/calcChain.xml><?xml version="1.0" encoding="utf-8"?>
<calcChain xmlns="http://schemas.openxmlformats.org/spreadsheetml/2006/main">
  <c r="G10" i="1"/>
  <c r="G11"/>
  <c r="G12"/>
  <c r="G13"/>
  <c r="G14"/>
  <c r="G15"/>
  <c r="G16"/>
  <c r="G17"/>
  <c r="G18"/>
  <c r="G19"/>
  <c r="G20"/>
  <c r="G21"/>
  <c r="G22"/>
  <c r="H22" s="1"/>
  <c r="G23"/>
  <c r="G24"/>
  <c r="G25"/>
  <c r="G26"/>
  <c r="G27"/>
  <c r="G28"/>
  <c r="G29"/>
  <c r="G30"/>
  <c r="G31"/>
  <c r="G32"/>
  <c r="G33"/>
  <c r="G9"/>
  <c r="G34" l="1"/>
</calcChain>
</file>

<file path=xl/sharedStrings.xml><?xml version="1.0" encoding="utf-8"?>
<sst xmlns="http://schemas.openxmlformats.org/spreadsheetml/2006/main" count="96" uniqueCount="66">
  <si>
    <t>Наименование</t>
  </si>
  <si>
    <t>Техническая спецификация</t>
  </si>
  <si>
    <t>Ед. изм.</t>
  </si>
  <si>
    <t>№ лота</t>
  </si>
  <si>
    <t>Итого</t>
  </si>
  <si>
    <t>3. Сроки и условия поставки: в течение 3 (трех) рабочих дней с даты получения pаявки Заказчика</t>
  </si>
  <si>
    <t xml:space="preserve">Цена за ед. в тенге </t>
  </si>
  <si>
    <t xml:space="preserve">Главный врач                                                                                                              Рамазанов М.Е.                                  </t>
  </si>
  <si>
    <t>И.о. заведующей внутрибольничной аптеки                                                       Семенова Н.О.</t>
  </si>
  <si>
    <t>Количество</t>
  </si>
  <si>
    <t>Сумма в тенге          (с НДС)</t>
  </si>
  <si>
    <t>Согласно п.97 «Правила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t>
  </si>
  <si>
    <t xml:space="preserve">Место поставки товаров: КГП на праве хозяйственного ведения «Городская клиническая больница №7» Управления общественного здоровья г. Алматы,адрес: мкр. Калкаман, дом 20, склад центральной аптеки.
</t>
  </si>
  <si>
    <t>Специалист ОГЗ                                                                                                          Тұрсын Н.Ф.</t>
  </si>
  <si>
    <t>штука</t>
  </si>
  <si>
    <t xml:space="preserve">Зам.главного врача по ЭАХО                                                                                          </t>
  </si>
  <si>
    <t xml:space="preserve">                                                                Момбаева А.К.</t>
  </si>
  <si>
    <t>1. Наименование и адрес Заказчика: КГП на праве хозяйственного ведения «Городская клиническая больница №7»  Управления общественного здоровья  г. Алматы, адрес: мкр. Калкаман, дом 20., объявляет о проведение  закупа медицинских изделий способом запроса ценовых предложений  в соответствии Главы 9 постановлением Правительства Республики Казахстан от 04 июня 2021 года № 375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</si>
  <si>
    <t xml:space="preserve">Индикатор паровой стерилизации химический одноразовый </t>
  </si>
  <si>
    <t>для контроля процесса паровой стерилизации марки класс 4 тип А для использования внутри и снаружи упаковки: 121 град. С - 20 мин. Упаковка 1000 шт.</t>
  </si>
  <si>
    <t>для контроля процесса паровой стерилизации марки класс 4 тип А для использования внутри и снаружи упаковки: 134 град. С - 5 мин. Упаковка 1000 шт.</t>
  </si>
  <si>
    <t>Индикаторная лента для паровой стерилизации</t>
  </si>
  <si>
    <t>индикатор химический для автоклава - лента самоклеющаяся 19 мм*50 м</t>
  </si>
  <si>
    <t>Крепированная бумага 120*120</t>
  </si>
  <si>
    <t>120 см*120 см. Упаковка 100 листов</t>
  </si>
  <si>
    <t>упаковка</t>
  </si>
  <si>
    <t xml:space="preserve">Оберточный материал </t>
  </si>
  <si>
    <t>Нетканое полотно 45 gsm 75 см х 75 см. Упаковка - 125 штук</t>
  </si>
  <si>
    <t>Материал упаковочный</t>
  </si>
  <si>
    <t>Рулон упаковочный плоский для медицинской паровой стерилизации 75 мм*200 м</t>
  </si>
  <si>
    <t>Рулон</t>
  </si>
  <si>
    <t>Рулон упаковочный плоский  для медицинской паровой стерилизации 100 мм*200 м</t>
  </si>
  <si>
    <t>Рулон упаковочный плоский для медицинской паровой стерилизации 150 мм*200 м</t>
  </si>
  <si>
    <t>Рулон упаковочный плоский для медицинской паровой стерилизации 200 мм*200 м</t>
  </si>
  <si>
    <t>Рулон упаковочный плоский для медицинской паровой стерилизации 250 мм*200 м</t>
  </si>
  <si>
    <t>Рулон упаковочный плоский для медицинской паровой стерилизации 350 мм*200 м</t>
  </si>
  <si>
    <t>в набор входят: бумага - 12 рулонов; картридж -3 штуки; коробка для отработанных кассет - 12 штук; пластины - 6 штук.</t>
  </si>
  <si>
    <t>Тест-полоски для индикатора стерильности Бови-Дик Симулятора (БДС)</t>
  </si>
  <si>
    <t>предназначен для одноразового использования, для ежедневного контроля утечки воздуха при работе паровых стерилизаторов при температуре 134 градуса по Цельсию на протяжении 3,5 минут. Бумажня индикаторная полоска на подложке. Размер 30 мм*90 мм. Упаковка 500 штук.</t>
  </si>
  <si>
    <t>Рулоны самоклеющей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Упаковка 6 штук (лент)</t>
  </si>
  <si>
    <t xml:space="preserve"> Полоски размером 14 мм*100 мм, имеют на своей поверности химический индикатор красного цвета. После стерилизации в результате контакта с парами пероксида водорода. Цвет индикатора меняется с красного на желтый . Полоски являются внутренними индикаторами 1 класса - свидетелями цикла в стерилизаторе Sterrad. Упаковка 4*250 шт.</t>
  </si>
  <si>
    <t xml:space="preserve"> Compact-PCD (синий). Процесс-направленные устройства и индикаторные тест-полоски  Бови-Дик используются  для проверки  протечек при процессах ваккумной паровой стерилизации, некондесируемых газов и /или недостаточного удаления воздуха и, как следствие, количества проникающего пара. BDC индикаторная полоска располагается  в тест-устройстве и стерилизуется в пустой камере при 121°С в течении 15 минут или при 134°С в течении 3,5 минут (Программа ВD-тест). Синий PCD разработан для стерилизационной загрузки на 7 кг в соответствии  с  ISO11140-4 и для теста полой загрузки в соответствии  со стандартом EN867-5. Индикаторные полоски одинаковы для всех видов BDS ключены в стартовые наборы. </t>
  </si>
  <si>
    <t>комплект</t>
  </si>
  <si>
    <t>Биологические индикаторы быстрого действия для плазменной стерилизации</t>
  </si>
  <si>
    <t>коробка</t>
  </si>
  <si>
    <t>Моечные индикаторы двухсторонние для моечно-дезинфицирующих машин</t>
  </si>
  <si>
    <t>Самоклеющиеся двухсторонние моечные индикаторы для валидации и мониторинга процесса очистки. В комплекте: 60 листов (по 32 индикатора размером 28 мм*28 мм на лист); памятка для считывания результатов; пластиковый держатель. Тестовые загрязнители соответствуют стандарту ISO 15883-5</t>
  </si>
  <si>
    <t>Упаковочные рулоны для плазменной стерилизации</t>
  </si>
  <si>
    <t>Свернутые в рулоны без складок, изготовленные из материала, проницаемого для стерилизующего агента. Оснащены химическими индикаторными полосками СТЕРРАД, реагирующими изменением цвета  при контакте содержимого с парами пероксида водорода. Размер 420 мм*70 м.</t>
  </si>
  <si>
    <t>Свернутые в рулоны без складок, изготовленные из материала, проницаемого для стерилизующего агента. Оснащены химическими индикаторными полосками, реагирующими изменением цвета  при контакте содержимого с парами пероксида водорода. Размер 350 мм*70 м.</t>
  </si>
  <si>
    <t>Свернутые в рулоны без складок, изготовленные из материала, проницаемого для стерилизующего агента. Оснащены химическими индикаторными полосками, реагирующими изменением цвета  при контакте содержимого с парами пероксида водорода. Размер 150 мм*70 м.</t>
  </si>
  <si>
    <t>Свернутые в рулоны без складок, изготовленные из материала, проницаемого для стерилизующего агента. Оснащены химическими индикаторными полосками, реагирующими изменением цвета  при контакте содержимого с парами пероксида водорода. Размер 100 мм*70 м.</t>
  </si>
  <si>
    <t>Свернутые в рулоны без складок, изготовленные из материала, проницаемого для стерилизующего агента. Оснащены химическими индикаторными полосками, реагирующими изменением цвета  при контакте содержимого с парами пероксида водорода. Размер 250 мм*70 м.</t>
  </si>
  <si>
    <t>Бумага для принтера 60 мм (Diameter, W) X 57мм (h). Используется для печати чеков, талонов и т.п. Ее особенность — наличие термоактивного покрытия в верхнем слое. При нагреве она локально темнеет, в результате чего на поверхности бумаги отпечатывается текст, штрих-код, изображение и т.п. Бумага для принтера используется как расходный материал для стерилизатора плазменного Lowtem вариант исполнения – С 50.</t>
  </si>
  <si>
    <t>Популяция: 10^6 спор во флаконе, значение D ( N2O2 500C: 1,9 мин. FBIO: 11,4 мин. Функция: 20-минутный биологический индикатор, содержащий инокулированный бумажный носитель медицинского назначения с одним миллионом спор Geobacillus stearothermophillus ( ATCC7953) в полипропиленовой пробирке. Внутри пробирка представляет собой флакон с питательной средой, специально разработанной для спор, которая содержит изменяющий цвет рН индикатор второго класса 24-часового чтения. Быстрое считывание индикатора состоит из флуоресцентного сигнала ферментативной активности споры, который появляется в процессе стерилизации и определяется с помощью инкубатора. Упаковка - 50 штук.</t>
  </si>
  <si>
    <t xml:space="preserve">Объявление №7
о проведении закупа медицинских изделий 
способом запроса ценовых предложений на 2022 год
</t>
  </si>
  <si>
    <t xml:space="preserve">г. Алматы, мкр. Калкаман, 20                                                                                                                                                                            "23" февраля 2022 года
</t>
  </si>
  <si>
    <t>Бумага для принтера</t>
  </si>
  <si>
    <t>Стерилизующий агент из комплекта стерилизатор плазменный LOWTEM (C 30/С 50)</t>
  </si>
  <si>
    <t>Химическая индикаторная лента для медицинской стерилизационной системы Sterrad</t>
  </si>
  <si>
    <t>Химические индикаторы для медицинской стерилизационной системы Sterrad</t>
  </si>
  <si>
    <t>Набор аксессуаров для медицинской стерилизационной системы Sterrad 100S с принадлежностями</t>
  </si>
  <si>
    <t>4. Место представления (приема) документов и окончательный срок подачи ценовых предложений: г. Алматы, мкр. Калкаман, дом. 20, до 03.03.2022 года время: до 13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</si>
  <si>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 г. Алматы, мкр. Калкаман, дом 20, малый конференц зал, дата: 03.03.2022 года время: 15 часов 00 минут. На основании Приказ Министра здравоохранения Республики Казахстан от 5 июля 2020 года № ҚР ДСМ-78/2020 Присутствие представителей от поставщиков будет производиться удаленно видеоконференц-связью через приложение Zoom. Ссылка к данному приложению для участия в видеоконференции https://zoom.us/j/7955133562?pwd=QkdYa3lBUzMxdFVpYmh1N3BablZVdz09</t>
  </si>
  <si>
    <t>Стерилизующий агент для плазменного стерилизатора  LOWTEM C 30/С 50. Разработан  для  удобства персонала – безопасность, легкость загрузки и одноразовое предназначение банки позволяют максимально упростить процедуру работы с аппаратом. Состав: пероксид водорода (59%) Использование: 1 банка / 40 циклов Размер: 80 мм x  (H) 105 мм. Вес: 120 гр</t>
  </si>
  <si>
    <t xml:space="preserve">Стартовый комплект индикатора стерильности для Бови-Дик-Симулятора (БДС) с Compact-PCD (синий) со 100 индикаторными тест-полосками.               </t>
  </si>
</sst>
</file>

<file path=xl/styles.xml><?xml version="1.0" encoding="utf-8"?>
<styleSheet xmlns="http://schemas.openxmlformats.org/spreadsheetml/2006/main">
  <numFmts count="4">
    <numFmt numFmtId="43" formatCode="_-* #,##0.00_р_._-;\-* #,##0.00_р_._-;_-* &quot;-&quot;??_р_._-;_-@_-"/>
    <numFmt numFmtId="164" formatCode="_-* #,##0.00\ _₽_-;\-* #,##0.00\ _₽_-;_-* &quot;-&quot;??\ _₽_-;_-@_-"/>
    <numFmt numFmtId="165" formatCode="_-* #,##0.00\ _₸_-;\-* #,##0.00\ _₸_-;_-* &quot;-&quot;??\ _₸_-;_-@_-"/>
    <numFmt numFmtId="166" formatCode="#,##0.00;[Red]\-#,##0.00"/>
  </numFmts>
  <fonts count="14">
    <font>
      <sz val="11"/>
      <color theme="1"/>
      <name val="Calibri"/>
      <family val="2"/>
      <charset val="204"/>
      <scheme val="minor"/>
    </font>
    <font>
      <sz val="11"/>
      <color theme="1"/>
      <name val="Calibri"/>
      <family val="2"/>
      <charset val="204"/>
      <scheme val="minor"/>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0"/>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theme="1"/>
      <name val="Calibri"/>
      <family val="2"/>
      <charset val="204"/>
      <scheme val="minor"/>
    </font>
    <font>
      <sz val="9"/>
      <color theme="1"/>
      <name val="Times New Roman"/>
      <family val="1"/>
      <charset val="204"/>
    </font>
    <font>
      <sz val="7"/>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2" fillId="0" borderId="0"/>
    <xf numFmtId="0" fontId="2" fillId="0" borderId="0"/>
    <xf numFmtId="0" fontId="1" fillId="0" borderId="0"/>
    <xf numFmtId="0" fontId="1" fillId="0" borderId="0"/>
    <xf numFmtId="0" fontId="3" fillId="0" borderId="0">
      <alignment horizontal="center"/>
    </xf>
    <xf numFmtId="0" fontId="4" fillId="0" borderId="0"/>
    <xf numFmtId="0" fontId="5" fillId="0" borderId="0"/>
    <xf numFmtId="0" fontId="1" fillId="0" borderId="0">
      <alignment horizontal="center"/>
    </xf>
    <xf numFmtId="43"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4" fillId="0" borderId="0"/>
    <xf numFmtId="164" fontId="1" fillId="0" borderId="0" applyFont="0" applyFill="0" applyBorder="0" applyAlignment="0" applyProtection="0"/>
    <xf numFmtId="0" fontId="3" fillId="0" borderId="0"/>
  </cellStyleXfs>
  <cellXfs count="65">
    <xf numFmtId="0" fontId="0" fillId="0" borderId="0" xfId="0"/>
    <xf numFmtId="0" fontId="0" fillId="0" borderId="0" xfId="0" applyAlignment="1">
      <alignment wrapText="1"/>
    </xf>
    <xf numFmtId="0" fontId="0" fillId="0" borderId="0" xfId="0"/>
    <xf numFmtId="43" fontId="0" fillId="0" borderId="0" xfId="11" applyFont="1"/>
    <xf numFmtId="0" fontId="8" fillId="0" borderId="1" xfId="0" applyFont="1" applyBorder="1" applyAlignment="1">
      <alignment horizontal="center" vertical="center" wrapText="1"/>
    </xf>
    <xf numFmtId="43" fontId="8" fillId="0" borderId="1" xfId="11" applyFont="1" applyBorder="1" applyAlignment="1">
      <alignment horizontal="center" vertical="center" wrapText="1"/>
    </xf>
    <xf numFmtId="0" fontId="9" fillId="0" borderId="1" xfId="1"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NumberFormat="1" applyFont="1" applyFill="1" applyBorder="1" applyAlignment="1">
      <alignment vertical="top" wrapText="1"/>
    </xf>
    <xf numFmtId="4" fontId="7"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0" fontId="10" fillId="0" borderId="0" xfId="0" applyFont="1"/>
    <xf numFmtId="0" fontId="10" fillId="0" borderId="0" xfId="0" applyFont="1" applyBorder="1"/>
    <xf numFmtId="43" fontId="10" fillId="0" borderId="0" xfId="11" applyFont="1" applyBorder="1"/>
    <xf numFmtId="0" fontId="7" fillId="0" borderId="0" xfId="0" applyFont="1" applyFill="1" applyBorder="1" applyAlignment="1">
      <alignment horizontal="center" wrapText="1"/>
    </xf>
    <xf numFmtId="0" fontId="7" fillId="0" borderId="0" xfId="0" applyFont="1" applyBorder="1" applyAlignment="1">
      <alignment horizontal="center" wrapText="1"/>
    </xf>
    <xf numFmtId="0" fontId="10" fillId="0" borderId="0" xfId="0" applyFont="1" applyAlignment="1">
      <alignment horizontal="left"/>
    </xf>
    <xf numFmtId="43" fontId="10" fillId="0" borderId="0" xfId="11" applyFont="1"/>
    <xf numFmtId="0" fontId="8" fillId="0" borderId="0" xfId="0" applyFont="1" applyAlignment="1">
      <alignment vertical="top"/>
    </xf>
    <xf numFmtId="0" fontId="8" fillId="0" borderId="0" xfId="0" applyFont="1" applyFill="1" applyAlignment="1">
      <alignment vertical="top" wrapText="1"/>
    </xf>
    <xf numFmtId="0" fontId="8" fillId="0" borderId="0" xfId="0" applyFont="1" applyAlignment="1">
      <alignment horizontal="center" vertical="top"/>
    </xf>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6" fillId="0" borderId="1" xfId="0" applyNumberFormat="1" applyFont="1" applyFill="1" applyBorder="1" applyAlignment="1">
      <alignment horizontal="center" vertical="top" wrapText="1"/>
    </xf>
    <xf numFmtId="0" fontId="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6" fillId="0" borderId="1" xfId="1" applyFont="1" applyFill="1" applyBorder="1" applyAlignment="1">
      <alignment horizontal="center" vertical="center" wrapText="1"/>
    </xf>
    <xf numFmtId="4" fontId="9" fillId="0" borderId="1" xfId="0" applyNumberFormat="1" applyFont="1" applyFill="1" applyBorder="1" applyAlignment="1">
      <alignment horizontal="center" vertical="center"/>
    </xf>
    <xf numFmtId="43" fontId="10" fillId="0" borderId="0" xfId="11" applyFont="1" applyBorder="1" applyAlignment="1">
      <alignment vertical="center"/>
    </xf>
    <xf numFmtId="43" fontId="10" fillId="0" borderId="0" xfId="11" applyFont="1" applyAlignment="1">
      <alignment vertical="center"/>
    </xf>
    <xf numFmtId="0" fontId="8" fillId="0" borderId="0" xfId="0" applyFont="1" applyAlignment="1">
      <alignment vertical="center"/>
    </xf>
    <xf numFmtId="43" fontId="0" fillId="0" borderId="0" xfId="11" applyFont="1" applyAlignment="1">
      <alignment vertical="center"/>
    </xf>
    <xf numFmtId="0" fontId="6" fillId="0" borderId="1" xfId="1" applyNumberFormat="1" applyFont="1" applyFill="1" applyBorder="1" applyAlignment="1">
      <alignment vertical="center" wrapText="1"/>
    </xf>
    <xf numFmtId="1" fontId="6" fillId="0" borderId="1" xfId="1" applyNumberFormat="1" applyFont="1" applyFill="1" applyBorder="1" applyAlignment="1">
      <alignment vertical="center" wrapText="1"/>
    </xf>
    <xf numFmtId="0" fontId="6" fillId="0" borderId="1" xfId="1" applyFont="1" applyFill="1" applyBorder="1" applyAlignment="1">
      <alignment vertical="center" wrapText="1"/>
    </xf>
    <xf numFmtId="166" fontId="6" fillId="0" borderId="1" xfId="1" applyNumberFormat="1" applyFont="1" applyFill="1" applyBorder="1" applyAlignment="1">
      <alignment vertical="center" wrapText="1"/>
    </xf>
    <xf numFmtId="0" fontId="6" fillId="0" borderId="1" xfId="0" applyFont="1" applyFill="1" applyBorder="1" applyAlignment="1">
      <alignment vertical="center" wrapText="1"/>
    </xf>
    <xf numFmtId="1" fontId="6"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43" fontId="7" fillId="0" borderId="1" xfId="11" applyFont="1" applyBorder="1" applyAlignment="1">
      <alignment horizontal="center" vertical="center" wrapText="1"/>
    </xf>
    <xf numFmtId="43" fontId="7" fillId="0" borderId="1" xfId="11" applyFont="1" applyBorder="1" applyAlignment="1">
      <alignment vertical="center" wrapText="1"/>
    </xf>
    <xf numFmtId="0" fontId="13" fillId="0" borderId="1" xfId="1" applyFont="1" applyBorder="1" applyAlignment="1">
      <alignment horizontal="center" vertical="center"/>
    </xf>
    <xf numFmtId="0" fontId="13" fillId="0" borderId="1" xfId="1" applyFont="1" applyFill="1" applyBorder="1" applyAlignment="1">
      <alignment horizontal="center" vertical="center"/>
    </xf>
    <xf numFmtId="43" fontId="7" fillId="0" borderId="1" xfId="11" applyFont="1" applyFill="1" applyBorder="1" applyAlignment="1">
      <alignment vertical="center" wrapText="1"/>
    </xf>
    <xf numFmtId="43" fontId="7" fillId="0" borderId="1" xfId="1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Fill="1" applyAlignment="1">
      <alignment horizontal="left"/>
    </xf>
    <xf numFmtId="0" fontId="9" fillId="2" borderId="0" xfId="0" applyFont="1" applyFill="1" applyBorder="1" applyAlignment="1">
      <alignment horizontal="center" wrapText="1"/>
    </xf>
    <xf numFmtId="0" fontId="9" fillId="2" borderId="0" xfId="0" applyFont="1" applyFill="1" applyBorder="1" applyAlignment="1">
      <alignment horizontal="center"/>
    </xf>
    <xf numFmtId="0" fontId="6" fillId="2" borderId="0" xfId="0" applyFont="1" applyFill="1" applyAlignment="1">
      <alignment horizontal="left" vertical="top" wrapText="1"/>
    </xf>
    <xf numFmtId="0" fontId="7" fillId="0" borderId="0" xfId="0" applyFont="1" applyFill="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1" fillId="0" borderId="0" xfId="0" applyFont="1" applyFill="1" applyBorder="1" applyAlignment="1">
      <alignment horizontal="left" vertical="top" wrapText="1"/>
    </xf>
  </cellXfs>
  <cellStyles count="16">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49"/>
  <sheetViews>
    <sheetView tabSelected="1" view="pageBreakPreview" topLeftCell="A33" zoomScale="110" zoomScaleNormal="100" zoomScaleSheetLayoutView="110" workbookViewId="0">
      <selection activeCell="G34" sqref="G34"/>
    </sheetView>
  </sheetViews>
  <sheetFormatPr defaultRowHeight="15"/>
  <cols>
    <col min="1" max="1" width="6.28515625" customWidth="1"/>
    <col min="2" max="2" width="23.5703125" bestFit="1" customWidth="1"/>
    <col min="3" max="3" width="49.85546875" bestFit="1" customWidth="1"/>
    <col min="4" max="4" width="10.140625" customWidth="1"/>
    <col min="5" max="5" width="11.42578125" customWidth="1"/>
    <col min="6" max="6" width="12" style="3" customWidth="1"/>
    <col min="7" max="7" width="17.5703125" style="38" customWidth="1"/>
    <col min="8" max="11" width="9.140625" hidden="1" customWidth="1"/>
    <col min="12" max="12" width="1.42578125" hidden="1" customWidth="1"/>
    <col min="13" max="13" width="2.28515625" hidden="1" customWidth="1"/>
    <col min="14" max="14" width="14.28515625" customWidth="1"/>
    <col min="15" max="15" width="43.85546875" style="1" customWidth="1"/>
  </cols>
  <sheetData>
    <row r="1" spans="1:15" ht="18.75" customHeight="1">
      <c r="A1" s="58" t="s">
        <v>55</v>
      </c>
      <c r="B1" s="59"/>
      <c r="C1" s="59"/>
      <c r="D1" s="59"/>
      <c r="E1" s="59"/>
      <c r="F1" s="59"/>
      <c r="G1" s="59"/>
      <c r="H1" s="59"/>
      <c r="I1" s="59"/>
      <c r="J1" s="59"/>
      <c r="K1" s="59"/>
      <c r="L1" s="59"/>
      <c r="M1" s="59"/>
    </row>
    <row r="2" spans="1:15" ht="28.5" customHeight="1">
      <c r="A2" s="59"/>
      <c r="B2" s="59"/>
      <c r="C2" s="59"/>
      <c r="D2" s="59"/>
      <c r="E2" s="59"/>
      <c r="F2" s="59"/>
      <c r="G2" s="59"/>
      <c r="H2" s="59"/>
      <c r="I2" s="59"/>
      <c r="J2" s="59"/>
      <c r="K2" s="59"/>
      <c r="L2" s="59"/>
      <c r="M2" s="59"/>
    </row>
    <row r="3" spans="1:15" ht="9.75" customHeight="1">
      <c r="A3" s="59"/>
      <c r="B3" s="59"/>
      <c r="C3" s="59"/>
      <c r="D3" s="59"/>
      <c r="E3" s="59"/>
      <c r="F3" s="59"/>
      <c r="G3" s="59"/>
      <c r="H3" s="59"/>
      <c r="I3" s="59"/>
      <c r="J3" s="59"/>
      <c r="K3" s="59"/>
      <c r="L3" s="59"/>
      <c r="M3" s="59"/>
    </row>
    <row r="4" spans="1:15" s="2" customFormat="1" ht="18" customHeight="1">
      <c r="A4" s="60" t="s">
        <v>56</v>
      </c>
      <c r="B4" s="60"/>
      <c r="C4" s="60"/>
      <c r="D4" s="60"/>
      <c r="E4" s="60"/>
      <c r="F4" s="60"/>
      <c r="G4" s="60"/>
      <c r="H4" s="60"/>
      <c r="I4" s="60"/>
      <c r="J4" s="60"/>
      <c r="K4" s="60"/>
      <c r="L4" s="60"/>
      <c r="M4" s="60"/>
      <c r="O4" s="1"/>
    </row>
    <row r="5" spans="1:15" s="2" customFormat="1" ht="3" customHeight="1">
      <c r="A5" s="60"/>
      <c r="B5" s="60"/>
      <c r="C5" s="60"/>
      <c r="D5" s="60"/>
      <c r="E5" s="60"/>
      <c r="F5" s="60"/>
      <c r="G5" s="60"/>
      <c r="H5" s="60"/>
      <c r="I5" s="60"/>
      <c r="J5" s="60"/>
      <c r="K5" s="60"/>
      <c r="L5" s="60"/>
      <c r="M5" s="60"/>
      <c r="O5" s="1"/>
    </row>
    <row r="6" spans="1:15">
      <c r="A6" s="61" t="s">
        <v>17</v>
      </c>
      <c r="B6" s="61"/>
      <c r="C6" s="61"/>
      <c r="D6" s="61"/>
      <c r="E6" s="61"/>
      <c r="F6" s="61"/>
      <c r="G6" s="61"/>
      <c r="H6" s="61"/>
      <c r="I6" s="61"/>
      <c r="J6" s="61"/>
      <c r="K6" s="61"/>
      <c r="L6" s="61"/>
      <c r="M6" s="61"/>
    </row>
    <row r="7" spans="1:15" ht="87.75" customHeight="1">
      <c r="A7" s="61"/>
      <c r="B7" s="61"/>
      <c r="C7" s="61"/>
      <c r="D7" s="61"/>
      <c r="E7" s="61"/>
      <c r="F7" s="61"/>
      <c r="G7" s="61"/>
      <c r="H7" s="61"/>
      <c r="I7" s="61"/>
      <c r="J7" s="61"/>
      <c r="K7" s="61"/>
      <c r="L7" s="61"/>
      <c r="M7" s="61"/>
    </row>
    <row r="8" spans="1:15" s="23" customFormat="1" ht="48" customHeight="1">
      <c r="A8" s="4" t="s">
        <v>3</v>
      </c>
      <c r="B8" s="4" t="s">
        <v>0</v>
      </c>
      <c r="C8" s="4" t="s">
        <v>1</v>
      </c>
      <c r="D8" s="4" t="s">
        <v>2</v>
      </c>
      <c r="E8" s="5" t="s">
        <v>9</v>
      </c>
      <c r="F8" s="5" t="s">
        <v>6</v>
      </c>
      <c r="G8" s="5" t="s">
        <v>10</v>
      </c>
      <c r="H8" s="22"/>
      <c r="I8" s="22"/>
      <c r="J8" s="22"/>
      <c r="K8" s="22"/>
      <c r="L8" s="22"/>
      <c r="M8" s="22"/>
      <c r="O8" s="24"/>
    </row>
    <row r="9" spans="1:15" s="53" customFormat="1" ht="38.25">
      <c r="A9" s="31">
        <v>1</v>
      </c>
      <c r="B9" s="31" t="s">
        <v>18</v>
      </c>
      <c r="C9" s="31" t="s">
        <v>19</v>
      </c>
      <c r="D9" s="31" t="s">
        <v>14</v>
      </c>
      <c r="E9" s="50">
        <v>60000</v>
      </c>
      <c r="F9" s="52">
        <v>9.8000000000000007</v>
      </c>
      <c r="G9" s="51">
        <f>F9*E9</f>
        <v>588000</v>
      </c>
      <c r="H9" s="28"/>
      <c r="I9" s="28"/>
      <c r="J9" s="28"/>
      <c r="K9" s="28"/>
      <c r="L9" s="28"/>
      <c r="M9" s="28"/>
      <c r="O9" s="54"/>
    </row>
    <row r="10" spans="1:15" s="53" customFormat="1" ht="38.25">
      <c r="A10" s="31">
        <v>2</v>
      </c>
      <c r="B10" s="31" t="s">
        <v>18</v>
      </c>
      <c r="C10" s="31" t="s">
        <v>20</v>
      </c>
      <c r="D10" s="31" t="s">
        <v>14</v>
      </c>
      <c r="E10" s="50">
        <v>240000</v>
      </c>
      <c r="F10" s="52">
        <v>9.8000000000000007</v>
      </c>
      <c r="G10" s="51">
        <f t="shared" ref="G10:G33" si="0">F10*E10</f>
        <v>2352000</v>
      </c>
      <c r="H10" s="28"/>
      <c r="I10" s="28"/>
      <c r="J10" s="28"/>
      <c r="K10" s="28"/>
      <c r="L10" s="28"/>
      <c r="M10" s="28"/>
      <c r="O10" s="54"/>
    </row>
    <row r="11" spans="1:15" s="53" customFormat="1" ht="25.5">
      <c r="A11" s="31">
        <v>3</v>
      </c>
      <c r="B11" s="31" t="s">
        <v>21</v>
      </c>
      <c r="C11" s="31" t="s">
        <v>22</v>
      </c>
      <c r="D11" s="31" t="s">
        <v>14</v>
      </c>
      <c r="E11" s="50">
        <v>480</v>
      </c>
      <c r="F11" s="52">
        <v>2300</v>
      </c>
      <c r="G11" s="51">
        <f t="shared" si="0"/>
        <v>1104000</v>
      </c>
      <c r="H11" s="28"/>
      <c r="I11" s="28"/>
      <c r="J11" s="28"/>
      <c r="K11" s="28"/>
      <c r="L11" s="28"/>
      <c r="M11" s="28"/>
      <c r="O11" s="54"/>
    </row>
    <row r="12" spans="1:15" s="23" customFormat="1" ht="25.5">
      <c r="A12" s="46">
        <v>4</v>
      </c>
      <c r="B12" s="46" t="s">
        <v>23</v>
      </c>
      <c r="C12" s="46" t="s">
        <v>24</v>
      </c>
      <c r="D12" s="46" t="s">
        <v>25</v>
      </c>
      <c r="E12" s="49">
        <v>65</v>
      </c>
      <c r="F12" s="47">
        <v>32000</v>
      </c>
      <c r="G12" s="48">
        <f t="shared" si="0"/>
        <v>2080000</v>
      </c>
      <c r="H12" s="22"/>
      <c r="I12" s="22"/>
      <c r="J12" s="22"/>
      <c r="K12" s="22"/>
      <c r="L12" s="22"/>
      <c r="M12" s="22"/>
      <c r="O12" s="24"/>
    </row>
    <row r="13" spans="1:15" s="53" customFormat="1">
      <c r="A13" s="31">
        <v>5</v>
      </c>
      <c r="B13" s="31" t="s">
        <v>26</v>
      </c>
      <c r="C13" s="31" t="s">
        <v>27</v>
      </c>
      <c r="D13" s="31" t="s">
        <v>25</v>
      </c>
      <c r="E13" s="50">
        <v>2</v>
      </c>
      <c r="F13" s="52">
        <v>31300</v>
      </c>
      <c r="G13" s="51">
        <f t="shared" si="0"/>
        <v>62600</v>
      </c>
      <c r="H13" s="28"/>
      <c r="I13" s="28"/>
      <c r="J13" s="28"/>
      <c r="K13" s="28"/>
      <c r="L13" s="28"/>
      <c r="M13" s="28"/>
      <c r="O13" s="54"/>
    </row>
    <row r="14" spans="1:15" s="23" customFormat="1" ht="25.5">
      <c r="A14" s="46">
        <v>6</v>
      </c>
      <c r="B14" s="46" t="s">
        <v>28</v>
      </c>
      <c r="C14" s="46" t="s">
        <v>29</v>
      </c>
      <c r="D14" s="46" t="s">
        <v>30</v>
      </c>
      <c r="E14" s="49">
        <v>60</v>
      </c>
      <c r="F14" s="47">
        <v>8700</v>
      </c>
      <c r="G14" s="48">
        <f t="shared" si="0"/>
        <v>522000</v>
      </c>
      <c r="H14" s="22"/>
      <c r="I14" s="22"/>
      <c r="J14" s="22"/>
      <c r="K14" s="22"/>
      <c r="L14" s="22"/>
      <c r="M14" s="22"/>
      <c r="O14" s="24"/>
    </row>
    <row r="15" spans="1:15" s="23" customFormat="1" ht="25.5">
      <c r="A15" s="46">
        <v>7</v>
      </c>
      <c r="B15" s="46" t="s">
        <v>28</v>
      </c>
      <c r="C15" s="46" t="s">
        <v>31</v>
      </c>
      <c r="D15" s="46" t="s">
        <v>30</v>
      </c>
      <c r="E15" s="49">
        <v>80</v>
      </c>
      <c r="F15" s="47">
        <v>13000</v>
      </c>
      <c r="G15" s="48">
        <f t="shared" si="0"/>
        <v>1040000</v>
      </c>
      <c r="H15" s="22"/>
      <c r="I15" s="22"/>
      <c r="J15" s="22"/>
      <c r="K15" s="22"/>
      <c r="L15" s="22"/>
      <c r="M15" s="22"/>
      <c r="O15" s="24"/>
    </row>
    <row r="16" spans="1:15" s="23" customFormat="1" ht="25.5">
      <c r="A16" s="46">
        <v>8</v>
      </c>
      <c r="B16" s="46" t="s">
        <v>28</v>
      </c>
      <c r="C16" s="46" t="s">
        <v>32</v>
      </c>
      <c r="D16" s="46" t="s">
        <v>30</v>
      </c>
      <c r="E16" s="49">
        <v>60</v>
      </c>
      <c r="F16" s="47">
        <v>16500</v>
      </c>
      <c r="G16" s="48">
        <f t="shared" si="0"/>
        <v>990000</v>
      </c>
      <c r="H16" s="22"/>
      <c r="I16" s="22"/>
      <c r="J16" s="22"/>
      <c r="K16" s="22"/>
      <c r="L16" s="22"/>
      <c r="M16" s="22"/>
      <c r="O16" s="24"/>
    </row>
    <row r="17" spans="1:15" s="23" customFormat="1" ht="25.5">
      <c r="A17" s="46">
        <v>9</v>
      </c>
      <c r="B17" s="46" t="s">
        <v>28</v>
      </c>
      <c r="C17" s="46" t="s">
        <v>33</v>
      </c>
      <c r="D17" s="46" t="s">
        <v>30</v>
      </c>
      <c r="E17" s="49">
        <v>40</v>
      </c>
      <c r="F17" s="47">
        <v>23500</v>
      </c>
      <c r="G17" s="48">
        <f t="shared" si="0"/>
        <v>940000</v>
      </c>
      <c r="H17" s="22"/>
      <c r="I17" s="22"/>
      <c r="J17" s="22"/>
      <c r="K17" s="22"/>
      <c r="L17" s="22"/>
      <c r="M17" s="22"/>
      <c r="O17" s="24"/>
    </row>
    <row r="18" spans="1:15" s="23" customFormat="1" ht="25.5">
      <c r="A18" s="46">
        <v>10</v>
      </c>
      <c r="B18" s="46" t="s">
        <v>28</v>
      </c>
      <c r="C18" s="46" t="s">
        <v>34</v>
      </c>
      <c r="D18" s="46" t="s">
        <v>30</v>
      </c>
      <c r="E18" s="49">
        <v>30</v>
      </c>
      <c r="F18" s="47">
        <v>27900</v>
      </c>
      <c r="G18" s="48">
        <f t="shared" si="0"/>
        <v>837000</v>
      </c>
      <c r="H18" s="22"/>
      <c r="I18" s="22"/>
      <c r="J18" s="22"/>
      <c r="K18" s="22"/>
      <c r="L18" s="22"/>
      <c r="M18" s="22"/>
      <c r="O18" s="24"/>
    </row>
    <row r="19" spans="1:15" s="23" customFormat="1" ht="25.5">
      <c r="A19" s="46">
        <v>11</v>
      </c>
      <c r="B19" s="46" t="s">
        <v>28</v>
      </c>
      <c r="C19" s="46" t="s">
        <v>35</v>
      </c>
      <c r="D19" s="46" t="s">
        <v>30</v>
      </c>
      <c r="E19" s="49">
        <v>30</v>
      </c>
      <c r="F19" s="47">
        <v>37800</v>
      </c>
      <c r="G19" s="48">
        <f t="shared" si="0"/>
        <v>1134000</v>
      </c>
      <c r="H19" s="22"/>
      <c r="I19" s="22"/>
      <c r="J19" s="22"/>
      <c r="K19" s="22"/>
      <c r="L19" s="22"/>
      <c r="M19" s="22"/>
      <c r="O19" s="24"/>
    </row>
    <row r="20" spans="1:15" s="23" customFormat="1" ht="63.75">
      <c r="A20" s="46">
        <v>12</v>
      </c>
      <c r="B20" s="46" t="s">
        <v>61</v>
      </c>
      <c r="C20" s="46" t="s">
        <v>36</v>
      </c>
      <c r="D20" s="46" t="s">
        <v>25</v>
      </c>
      <c r="E20" s="49">
        <v>1</v>
      </c>
      <c r="F20" s="47">
        <v>225000</v>
      </c>
      <c r="G20" s="48">
        <f t="shared" si="0"/>
        <v>225000</v>
      </c>
      <c r="H20" s="22"/>
      <c r="I20" s="22"/>
      <c r="J20" s="22"/>
      <c r="K20" s="22"/>
      <c r="L20" s="22"/>
      <c r="M20" s="22"/>
      <c r="O20" s="24"/>
    </row>
    <row r="21" spans="1:15" s="23" customFormat="1" ht="63.75">
      <c r="A21" s="46">
        <v>13</v>
      </c>
      <c r="B21" s="46" t="s">
        <v>37</v>
      </c>
      <c r="C21" s="46" t="s">
        <v>38</v>
      </c>
      <c r="D21" s="46" t="s">
        <v>14</v>
      </c>
      <c r="E21" s="49">
        <v>2</v>
      </c>
      <c r="F21" s="47">
        <v>512800</v>
      </c>
      <c r="G21" s="48">
        <f t="shared" si="0"/>
        <v>1025600</v>
      </c>
      <c r="H21" s="22"/>
      <c r="I21" s="22"/>
      <c r="J21" s="22"/>
      <c r="K21" s="22"/>
      <c r="L21" s="22"/>
      <c r="M21" s="22"/>
      <c r="O21" s="24"/>
    </row>
    <row r="22" spans="1:15" s="29" customFormat="1" ht="76.5">
      <c r="A22" s="31">
        <v>14</v>
      </c>
      <c r="B22" s="39" t="s">
        <v>59</v>
      </c>
      <c r="C22" s="40" t="s">
        <v>39</v>
      </c>
      <c r="D22" s="31" t="s">
        <v>25</v>
      </c>
      <c r="E22" s="50">
        <v>4</v>
      </c>
      <c r="F22" s="32">
        <v>90000</v>
      </c>
      <c r="G22" s="51">
        <f t="shared" si="0"/>
        <v>360000</v>
      </c>
      <c r="H22" s="28">
        <f t="shared" ref="H22" si="1">G22*F22</f>
        <v>32400000000</v>
      </c>
      <c r="I22" s="28"/>
      <c r="J22" s="28"/>
      <c r="K22" s="28"/>
      <c r="L22" s="28"/>
      <c r="M22" s="28"/>
      <c r="O22" s="30"/>
    </row>
    <row r="23" spans="1:15" s="29" customFormat="1" ht="89.25">
      <c r="A23" s="31">
        <v>15</v>
      </c>
      <c r="B23" s="41" t="s">
        <v>60</v>
      </c>
      <c r="C23" s="41" t="s">
        <v>40</v>
      </c>
      <c r="D23" s="31" t="s">
        <v>25</v>
      </c>
      <c r="E23" s="50">
        <v>10</v>
      </c>
      <c r="F23" s="32">
        <v>196000</v>
      </c>
      <c r="G23" s="51">
        <f t="shared" si="0"/>
        <v>1960000</v>
      </c>
      <c r="H23" s="28"/>
      <c r="I23" s="28"/>
      <c r="J23" s="28"/>
      <c r="K23" s="28"/>
      <c r="L23" s="28"/>
      <c r="M23" s="28"/>
      <c r="O23" s="30"/>
    </row>
    <row r="24" spans="1:15" s="29" customFormat="1" ht="178.5">
      <c r="A24" s="46">
        <v>16</v>
      </c>
      <c r="B24" s="41" t="s">
        <v>65</v>
      </c>
      <c r="C24" s="41" t="s">
        <v>41</v>
      </c>
      <c r="D24" s="31" t="s">
        <v>42</v>
      </c>
      <c r="E24" s="49">
        <v>1</v>
      </c>
      <c r="F24" s="32">
        <v>286100</v>
      </c>
      <c r="G24" s="48">
        <f t="shared" si="0"/>
        <v>286100</v>
      </c>
      <c r="H24" s="28"/>
      <c r="I24" s="28"/>
      <c r="J24" s="28"/>
      <c r="K24" s="28"/>
      <c r="L24" s="28"/>
      <c r="M24" s="28"/>
      <c r="O24" s="30"/>
    </row>
    <row r="25" spans="1:15" s="29" customFormat="1" ht="178.5">
      <c r="A25" s="31">
        <v>17</v>
      </c>
      <c r="B25" s="39" t="s">
        <v>43</v>
      </c>
      <c r="C25" s="42" t="s">
        <v>54</v>
      </c>
      <c r="D25" s="31" t="s">
        <v>44</v>
      </c>
      <c r="E25" s="50">
        <v>4</v>
      </c>
      <c r="F25" s="32">
        <v>151000</v>
      </c>
      <c r="G25" s="51">
        <f t="shared" si="0"/>
        <v>604000</v>
      </c>
      <c r="H25" s="28"/>
      <c r="I25" s="28"/>
      <c r="J25" s="28"/>
      <c r="K25" s="28"/>
      <c r="L25" s="28"/>
      <c r="M25" s="28"/>
      <c r="O25" s="30"/>
    </row>
    <row r="26" spans="1:15" s="25" customFormat="1" ht="76.5">
      <c r="A26" s="46">
        <v>18</v>
      </c>
      <c r="B26" s="41" t="s">
        <v>45</v>
      </c>
      <c r="C26" s="41" t="s">
        <v>46</v>
      </c>
      <c r="D26" s="31" t="s">
        <v>42</v>
      </c>
      <c r="E26" s="49">
        <v>4</v>
      </c>
      <c r="F26" s="32">
        <v>569000</v>
      </c>
      <c r="G26" s="48">
        <f t="shared" si="0"/>
        <v>2276000</v>
      </c>
      <c r="H26" s="22"/>
      <c r="I26" s="22"/>
      <c r="J26" s="22"/>
      <c r="K26" s="22"/>
      <c r="L26" s="22"/>
      <c r="M26" s="22"/>
      <c r="O26" s="26"/>
    </row>
    <row r="27" spans="1:15" s="29" customFormat="1" ht="76.5">
      <c r="A27" s="31">
        <v>19</v>
      </c>
      <c r="B27" s="43" t="s">
        <v>47</v>
      </c>
      <c r="C27" s="44" t="s">
        <v>48</v>
      </c>
      <c r="D27" s="45" t="s">
        <v>14</v>
      </c>
      <c r="E27" s="50">
        <v>10</v>
      </c>
      <c r="F27" s="32">
        <v>94000</v>
      </c>
      <c r="G27" s="51">
        <f t="shared" si="0"/>
        <v>940000</v>
      </c>
      <c r="H27" s="28"/>
      <c r="I27" s="28"/>
      <c r="J27" s="28"/>
      <c r="K27" s="28"/>
      <c r="L27" s="28"/>
      <c r="M27" s="28"/>
      <c r="O27" s="30"/>
    </row>
    <row r="28" spans="1:15" s="29" customFormat="1" ht="76.5">
      <c r="A28" s="31">
        <v>20</v>
      </c>
      <c r="B28" s="39" t="s">
        <v>47</v>
      </c>
      <c r="C28" s="42" t="s">
        <v>49</v>
      </c>
      <c r="D28" s="33" t="s">
        <v>14</v>
      </c>
      <c r="E28" s="50">
        <v>11</v>
      </c>
      <c r="F28" s="32">
        <v>87000</v>
      </c>
      <c r="G28" s="51">
        <f t="shared" si="0"/>
        <v>957000</v>
      </c>
      <c r="H28" s="28"/>
      <c r="I28" s="28"/>
      <c r="J28" s="28"/>
      <c r="K28" s="28"/>
      <c r="L28" s="28"/>
      <c r="M28" s="28"/>
      <c r="O28" s="30"/>
    </row>
    <row r="29" spans="1:15" s="29" customFormat="1" ht="76.5">
      <c r="A29" s="31">
        <v>21</v>
      </c>
      <c r="B29" s="39" t="s">
        <v>47</v>
      </c>
      <c r="C29" s="39" t="s">
        <v>50</v>
      </c>
      <c r="D29" s="31" t="s">
        <v>14</v>
      </c>
      <c r="E29" s="50">
        <v>10</v>
      </c>
      <c r="F29" s="32">
        <v>35500</v>
      </c>
      <c r="G29" s="51">
        <f t="shared" si="0"/>
        <v>355000</v>
      </c>
      <c r="H29" s="28"/>
      <c r="I29" s="28"/>
      <c r="J29" s="28"/>
      <c r="K29" s="28"/>
      <c r="L29" s="28"/>
      <c r="M29" s="28"/>
      <c r="O29" s="30"/>
    </row>
    <row r="30" spans="1:15" s="29" customFormat="1" ht="76.5">
      <c r="A30" s="31">
        <v>22</v>
      </c>
      <c r="B30" s="39" t="s">
        <v>47</v>
      </c>
      <c r="C30" s="39" t="s">
        <v>51</v>
      </c>
      <c r="D30" s="31" t="s">
        <v>14</v>
      </c>
      <c r="E30" s="50">
        <v>14</v>
      </c>
      <c r="F30" s="32">
        <v>36000</v>
      </c>
      <c r="G30" s="51">
        <f t="shared" si="0"/>
        <v>504000</v>
      </c>
      <c r="H30" s="28"/>
      <c r="I30" s="28"/>
      <c r="J30" s="28"/>
      <c r="K30" s="28"/>
      <c r="L30" s="28"/>
      <c r="M30" s="28"/>
      <c r="O30" s="30"/>
    </row>
    <row r="31" spans="1:15" s="29" customFormat="1" ht="76.5">
      <c r="A31" s="31">
        <v>23</v>
      </c>
      <c r="B31" s="39" t="s">
        <v>47</v>
      </c>
      <c r="C31" s="39" t="s">
        <v>52</v>
      </c>
      <c r="D31" s="31" t="s">
        <v>14</v>
      </c>
      <c r="E31" s="50">
        <v>6</v>
      </c>
      <c r="F31" s="32">
        <v>52000</v>
      </c>
      <c r="G31" s="51">
        <f t="shared" si="0"/>
        <v>312000</v>
      </c>
      <c r="H31" s="28"/>
      <c r="I31" s="28"/>
      <c r="J31" s="28"/>
      <c r="K31" s="28"/>
      <c r="L31" s="28"/>
      <c r="M31" s="28"/>
      <c r="O31" s="30"/>
    </row>
    <row r="32" spans="1:15" s="25" customFormat="1" ht="89.25">
      <c r="A32" s="46">
        <v>24</v>
      </c>
      <c r="B32" s="41" t="s">
        <v>58</v>
      </c>
      <c r="C32" s="41" t="s">
        <v>64</v>
      </c>
      <c r="D32" s="31" t="s">
        <v>14</v>
      </c>
      <c r="E32" s="49">
        <v>25</v>
      </c>
      <c r="F32" s="32">
        <v>136500</v>
      </c>
      <c r="G32" s="48">
        <f t="shared" si="0"/>
        <v>3412500</v>
      </c>
      <c r="H32" s="22"/>
      <c r="I32" s="22"/>
      <c r="J32" s="22"/>
      <c r="K32" s="22"/>
      <c r="L32" s="22"/>
      <c r="M32" s="22"/>
      <c r="O32" s="26"/>
    </row>
    <row r="33" spans="1:15" s="25" customFormat="1" ht="102">
      <c r="A33" s="46">
        <v>25</v>
      </c>
      <c r="B33" s="39" t="s">
        <v>57</v>
      </c>
      <c r="C33" s="42" t="s">
        <v>53</v>
      </c>
      <c r="D33" s="31" t="s">
        <v>14</v>
      </c>
      <c r="E33" s="49">
        <v>10</v>
      </c>
      <c r="F33" s="32">
        <v>20000</v>
      </c>
      <c r="G33" s="48">
        <f t="shared" si="0"/>
        <v>200000</v>
      </c>
      <c r="H33" s="22"/>
      <c r="I33" s="22"/>
      <c r="J33" s="22"/>
      <c r="K33" s="22"/>
      <c r="L33" s="22"/>
      <c r="M33" s="22"/>
      <c r="O33" s="26"/>
    </row>
    <row r="34" spans="1:15" s="2" customFormat="1" ht="14.25" customHeight="1">
      <c r="A34" s="7"/>
      <c r="B34" s="6" t="s">
        <v>4</v>
      </c>
      <c r="C34" s="27"/>
      <c r="D34" s="7"/>
      <c r="E34" s="10"/>
      <c r="F34" s="11"/>
      <c r="G34" s="34">
        <f>SUM(G9:G33)</f>
        <v>25066800</v>
      </c>
      <c r="H34" s="12"/>
      <c r="I34" s="12"/>
      <c r="J34" s="12"/>
      <c r="K34" s="12"/>
      <c r="L34" s="12"/>
      <c r="M34" s="12"/>
      <c r="O34" s="1"/>
    </row>
    <row r="35" spans="1:15" s="2" customFormat="1" ht="14.25" customHeight="1">
      <c r="A35" s="8"/>
      <c r="B35" s="9"/>
      <c r="C35" s="9"/>
      <c r="D35" s="8"/>
      <c r="E35" s="13"/>
      <c r="F35" s="14"/>
      <c r="G35" s="35"/>
      <c r="H35" s="12"/>
      <c r="I35" s="12"/>
      <c r="J35" s="12"/>
      <c r="K35" s="12"/>
      <c r="L35" s="12"/>
      <c r="M35" s="12"/>
      <c r="O35" s="1"/>
    </row>
    <row r="36" spans="1:15" ht="36" customHeight="1">
      <c r="A36" s="15"/>
      <c r="B36" s="62" t="s">
        <v>12</v>
      </c>
      <c r="C36" s="62"/>
      <c r="D36" s="62"/>
      <c r="E36" s="62"/>
      <c r="F36" s="62"/>
      <c r="G36" s="62"/>
      <c r="H36" s="12"/>
      <c r="I36" s="12"/>
      <c r="J36" s="12"/>
      <c r="K36" s="12"/>
      <c r="L36" s="12"/>
      <c r="M36" s="12"/>
      <c r="O36"/>
    </row>
    <row r="37" spans="1:15" ht="22.5" customHeight="1">
      <c r="A37" s="15"/>
      <c r="B37" s="62" t="s">
        <v>5</v>
      </c>
      <c r="C37" s="62"/>
      <c r="D37" s="62"/>
      <c r="E37" s="62"/>
      <c r="F37" s="62"/>
      <c r="G37" s="62"/>
      <c r="H37" s="12"/>
      <c r="I37" s="12"/>
      <c r="J37" s="12"/>
      <c r="K37" s="12"/>
      <c r="L37" s="12"/>
      <c r="M37" s="12"/>
      <c r="O37"/>
    </row>
    <row r="38" spans="1:15" ht="33" customHeight="1">
      <c r="A38" s="15"/>
      <c r="B38" s="64" t="s">
        <v>62</v>
      </c>
      <c r="C38" s="64"/>
      <c r="D38" s="64"/>
      <c r="E38" s="64"/>
      <c r="F38" s="64"/>
      <c r="G38" s="64"/>
      <c r="H38" s="12"/>
      <c r="I38" s="12"/>
      <c r="J38" s="12"/>
      <c r="K38" s="12"/>
      <c r="L38" s="12"/>
      <c r="M38" s="12"/>
      <c r="O38"/>
    </row>
    <row r="39" spans="1:15" ht="60" customHeight="1">
      <c r="A39" s="16"/>
      <c r="B39" s="64" t="s">
        <v>63</v>
      </c>
      <c r="C39" s="64"/>
      <c r="D39" s="64"/>
      <c r="E39" s="64"/>
      <c r="F39" s="64"/>
      <c r="G39" s="64"/>
      <c r="H39" s="12"/>
      <c r="I39" s="12"/>
      <c r="J39" s="12"/>
      <c r="K39" s="12"/>
      <c r="L39" s="12"/>
      <c r="M39" s="12"/>
      <c r="O39"/>
    </row>
    <row r="40" spans="1:15" ht="275.25" customHeight="1">
      <c r="A40" s="16"/>
      <c r="B40" s="63" t="s">
        <v>11</v>
      </c>
      <c r="C40" s="63"/>
      <c r="D40" s="63"/>
      <c r="E40" s="63"/>
      <c r="F40" s="63"/>
      <c r="G40" s="63"/>
      <c r="H40" s="12"/>
      <c r="I40" s="12"/>
      <c r="J40" s="12"/>
      <c r="K40" s="12"/>
      <c r="L40" s="12"/>
      <c r="M40" s="12"/>
      <c r="O40"/>
    </row>
    <row r="41" spans="1:15" ht="5.25" customHeight="1">
      <c r="A41" s="15"/>
      <c r="B41" s="17"/>
      <c r="C41" s="12"/>
      <c r="D41" s="12"/>
      <c r="E41" s="12"/>
      <c r="F41" s="18"/>
      <c r="G41" s="36"/>
      <c r="H41" s="12"/>
      <c r="I41" s="12"/>
      <c r="J41" s="12"/>
      <c r="K41" s="12"/>
      <c r="L41" s="12"/>
      <c r="M41" s="12"/>
      <c r="O41"/>
    </row>
    <row r="42" spans="1:15">
      <c r="A42" s="15"/>
      <c r="B42" s="55" t="s">
        <v>7</v>
      </c>
      <c r="C42" s="55"/>
      <c r="D42" s="55"/>
      <c r="E42" s="55"/>
      <c r="F42" s="55"/>
      <c r="G42" s="55"/>
      <c r="H42" s="12"/>
      <c r="I42" s="12"/>
      <c r="J42" s="12"/>
      <c r="K42" s="12"/>
      <c r="L42" s="12"/>
      <c r="M42" s="12"/>
      <c r="O42"/>
    </row>
    <row r="43" spans="1:15" ht="5.25" customHeight="1">
      <c r="A43" s="15"/>
      <c r="B43" s="17"/>
      <c r="C43" s="12"/>
      <c r="D43" s="12"/>
      <c r="E43" s="12"/>
      <c r="F43" s="18"/>
      <c r="G43" s="36"/>
      <c r="H43" s="12"/>
      <c r="I43" s="12"/>
      <c r="J43" s="12"/>
      <c r="K43" s="12"/>
      <c r="L43" s="12"/>
      <c r="M43" s="12"/>
      <c r="O43"/>
    </row>
    <row r="44" spans="1:15" ht="28.5" customHeight="1">
      <c r="A44" s="15"/>
      <c r="B44" s="20" t="s">
        <v>15</v>
      </c>
      <c r="C44" s="21" t="s">
        <v>16</v>
      </c>
      <c r="D44" s="19"/>
      <c r="E44" s="19"/>
      <c r="F44" s="19"/>
      <c r="G44" s="37"/>
      <c r="H44" s="12"/>
      <c r="I44" s="12"/>
      <c r="J44" s="12"/>
      <c r="K44" s="12"/>
      <c r="L44" s="12"/>
      <c r="M44" s="12"/>
      <c r="O44"/>
    </row>
    <row r="45" spans="1:15" ht="5.25" customHeight="1">
      <c r="A45" s="15"/>
      <c r="B45" s="17"/>
      <c r="C45" s="12"/>
      <c r="D45" s="12"/>
      <c r="E45" s="12"/>
      <c r="F45" s="18"/>
      <c r="G45" s="36"/>
      <c r="H45" s="12"/>
      <c r="I45" s="12"/>
      <c r="J45" s="12"/>
      <c r="K45" s="12"/>
      <c r="L45" s="12"/>
      <c r="M45" s="12"/>
      <c r="O45"/>
    </row>
    <row r="46" spans="1:15">
      <c r="A46" s="15"/>
      <c r="B46" s="56" t="s">
        <v>8</v>
      </c>
      <c r="C46" s="56"/>
      <c r="D46" s="56"/>
      <c r="E46" s="56"/>
      <c r="F46" s="56"/>
      <c r="G46" s="56"/>
      <c r="H46" s="12"/>
      <c r="I46" s="12"/>
      <c r="J46" s="12"/>
      <c r="K46" s="12"/>
      <c r="L46" s="12"/>
      <c r="M46" s="12"/>
      <c r="O46"/>
    </row>
    <row r="47" spans="1:15" ht="8.25" customHeight="1">
      <c r="A47" s="16"/>
      <c r="B47" s="17"/>
      <c r="C47" s="12"/>
      <c r="D47" s="12"/>
      <c r="E47" s="12"/>
      <c r="F47" s="18"/>
      <c r="G47" s="36"/>
      <c r="H47" s="12"/>
      <c r="I47" s="12"/>
      <c r="J47" s="12"/>
      <c r="K47" s="12"/>
      <c r="L47" s="12"/>
      <c r="M47" s="12"/>
      <c r="O47"/>
    </row>
    <row r="48" spans="1:15">
      <c r="A48" s="16"/>
      <c r="B48" s="57" t="s">
        <v>13</v>
      </c>
      <c r="C48" s="57"/>
      <c r="D48" s="57"/>
      <c r="E48" s="57"/>
      <c r="F48" s="57"/>
      <c r="G48" s="57"/>
      <c r="H48" s="12"/>
      <c r="I48" s="12"/>
      <c r="J48" s="12"/>
      <c r="K48" s="12"/>
      <c r="L48" s="12"/>
      <c r="M48" s="12"/>
      <c r="O48"/>
    </row>
    <row r="49" spans="1:15">
      <c r="A49" s="16"/>
      <c r="B49" s="17"/>
      <c r="C49" s="12"/>
      <c r="D49" s="12"/>
      <c r="E49" s="12"/>
      <c r="F49" s="18"/>
      <c r="G49" s="36"/>
      <c r="H49" s="12"/>
      <c r="I49" s="12"/>
      <c r="J49" s="12"/>
      <c r="K49" s="12"/>
      <c r="L49" s="12"/>
      <c r="M49" s="12"/>
      <c r="O49"/>
    </row>
  </sheetData>
  <mergeCells count="11">
    <mergeCell ref="B42:G42"/>
    <mergeCell ref="B46:G46"/>
    <mergeCell ref="B48:G48"/>
    <mergeCell ref="A1:M3"/>
    <mergeCell ref="A4:M5"/>
    <mergeCell ref="A6:M7"/>
    <mergeCell ref="B36:G36"/>
    <mergeCell ref="B40:G40"/>
    <mergeCell ref="B37:G37"/>
    <mergeCell ref="B38:G38"/>
    <mergeCell ref="B39:G39"/>
  </mergeCells>
  <pageMargins left="0.25" right="0.25"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Гос закуп</cp:lastModifiedBy>
  <cp:lastPrinted>2022-02-11T02:51:54Z</cp:lastPrinted>
  <dcterms:created xsi:type="dcterms:W3CDTF">2020-01-31T07:01:33Z</dcterms:created>
  <dcterms:modified xsi:type="dcterms:W3CDTF">2022-02-24T10:39:35Z</dcterms:modified>
</cp:coreProperties>
</file>